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A1AD6D3E-0FCB-4439-8C02-C0D610A5AF68}" xr6:coauthVersionLast="47" xr6:coauthVersionMax="47" xr10:uidLastSave="{00000000-0000-0000-0000-000000000000}"/>
  <bookViews>
    <workbookView xWindow="1170" yWindow="1080" windowWidth="26970" windowHeight="15120" xr2:uid="{00000000-000D-0000-FFFF-FFFF00000000}"/>
  </bookViews>
  <sheets>
    <sheet name="РСЦ" sheetId="9" r:id="rId1"/>
    <sheet name="Лист1" sheetId="10" r:id="rId2"/>
  </sheets>
  <definedNames>
    <definedName name="_Hlk81903914" localSheetId="0">РСЦ!#REF!</definedName>
    <definedName name="_xlnm._FilterDatabase" localSheetId="0" hidden="1">РСЦ!$A$4:$J$4</definedName>
    <definedName name="_xlnm.Print_Area" localSheetId="0">РСЦ!$A$1:$K$53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1" i="9" l="1"/>
  <c r="J47" i="9"/>
  <c r="J43" i="9"/>
  <c r="J39" i="9"/>
  <c r="J23" i="9"/>
  <c r="J35" i="9"/>
  <c r="J19" i="9"/>
  <c r="J9" i="9"/>
  <c r="J5" i="9"/>
  <c r="J51" i="9" l="1"/>
</calcChain>
</file>

<file path=xl/sharedStrings.xml><?xml version="1.0" encoding="utf-8"?>
<sst xmlns="http://schemas.openxmlformats.org/spreadsheetml/2006/main" count="155" uniqueCount="124">
  <si>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</si>
  <si>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</si>
  <si>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</si>
  <si>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</si>
  <si>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</si>
  <si>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Наименование товара</t>
  </si>
  <si>
    <t>для размещения в электронной системе ОАО «Белорусская универсальная товарная биржа» 
заявок на приобретение товаров</t>
  </si>
  <si>
    <t>В течение 10 банковских дней с момента поставки</t>
  </si>
  <si>
    <t>Код 
ТНВЭД</t>
  </si>
  <si>
    <t>Общая ориентировочная стоимость с НДС, BYN</t>
  </si>
  <si>
    <t>№ лота</t>
  </si>
  <si>
    <t>Цех-заказчик</t>
  </si>
  <si>
    <t>Кол-во</t>
  </si>
  <si>
    <t>Общая ориентировочная стоимость/цена без НДС, BYN</t>
  </si>
  <si>
    <t>Предохранитель</t>
  </si>
  <si>
    <t>1 лот (18 шт.)</t>
  </si>
  <si>
    <t>Поз. 1
размеры: глубина 5 мм, высота 20 мм, ширина 5 мм; номинальный ток: 0,25 A; рабочее напряжение: 250 V;
G20/0.25A/F, кат. №0430500000 или аналог.
2 шт.</t>
  </si>
  <si>
    <t>Поз. 2
размеры: высота 20 мм, ширина 5 мм; номинальный ток: 0,5 A;
рабочее напряжение: 250 V;
G20/0,5A/F, кат. №0430600000 или аналог.
10 шт.</t>
  </si>
  <si>
    <t>Поз. 3
размеры: высота 20 мм, ширина 5 мм; номинальный ток: 1 A;
рабочее напряжение: 250 V;
G20/1A/F, кат. №0430700000 или аналог.
3 шт.</t>
  </si>
  <si>
    <t>Поз. 4
размеры: высота 20 мм, ширина 5 мм; номинальный ток: 2 A;
рабочее напряжение: 250 V;
G20/2A/F, кат. №0430900000 или аналог.
3 шт.</t>
  </si>
  <si>
    <t>В течение 185 календарных дней с даты регистрации договора на бирже</t>
  </si>
  <si>
    <t>ОЯБ
1405</t>
  </si>
  <si>
    <t>ОЯБ
1406</t>
  </si>
  <si>
    <t>ОЯБ
1407</t>
  </si>
  <si>
    <t>ОЯБ
1408</t>
  </si>
  <si>
    <t>1 лот
(260 шт.)</t>
  </si>
  <si>
    <t>Поз. 1
Предохранитель цилиндрический 10х38мм ПЦ-102 2A  DEKraft или аналог.
20 шт.</t>
  </si>
  <si>
    <t>Поз. 2
Предохранитель цилиндрический 10х38мм ПЦ-102 4A  DEKraft или аналог.
30 шт.</t>
  </si>
  <si>
    <t>Поз. 3
Предохранитель цилиндрический 10х38мм ПЦ-102 6A  DEKraft или аналог.
40 шт.</t>
  </si>
  <si>
    <t>Поз. 5
Предохранитель стеклянный быстродействующий (вставка плавкая) 2А, 250 В, 5х20 мм
20 шт.</t>
  </si>
  <si>
    <t>Поз. 6
Предохранитель стеклянный быстродействующий (вставка плавкая) 1А, 250 В, 5х20 мм
20 шт.</t>
  </si>
  <si>
    <t>Поз. 7
Предохранитель стеклянный быстродействующий (вставка плавкая) 3А, 250 В, 5х20 мм
20 шт.</t>
  </si>
  <si>
    <t>Поз. 8
Предохранитель стеклянный быстродействующий (вставка плавкая) 4А, 250 В, 5х20 мм
20 шт.</t>
  </si>
  <si>
    <t>Поз. 9
Предохранитель стеклянный быстродействующий 5А, 250 В, 5х20 мм
20 шт.</t>
  </si>
  <si>
    <t>Поз. 10
Предохранитель стеклянный быстродействующий 8А, 250 В, 5х20 мм
20 шт.</t>
  </si>
  <si>
    <t>ЭЦ
5280</t>
  </si>
  <si>
    <t>ЭЦ
5281</t>
  </si>
  <si>
    <t>ЭЦ
5282</t>
  </si>
  <si>
    <t>ЭЦ
5283</t>
  </si>
  <si>
    <t>ЭЦ
5287</t>
  </si>
  <si>
    <t>ЭЦ
5288</t>
  </si>
  <si>
    <t>ЭЦ
5289</t>
  </si>
  <si>
    <t>ЭЦ
5290</t>
  </si>
  <si>
    <t>ЭЦ
5291</t>
  </si>
  <si>
    <t>ЭЦ
5293</t>
  </si>
  <si>
    <t>Поз. 4
Предохранитель цилиндрический 10х38мм ПЦ-102 8A  DEKraft или аналог.
50 шт.</t>
  </si>
  <si>
    <t>Вставка плавкая</t>
  </si>
  <si>
    <t>1 лот (40 шт.)</t>
  </si>
  <si>
    <t>Поз. 1
Вставка плавкая для ГРАН-152, (2А, 250В)
ВП1-1 или аналог
10 шт.</t>
  </si>
  <si>
    <t>Поз. 2
Вставка плавкая (предохранитель) ВП 2Б‐1В 1,6А
10 шт.</t>
  </si>
  <si>
    <t>Поз. 3
Вставка плавкая (предохранитель) ВП 2Б‐1В 2А
10 шт.</t>
  </si>
  <si>
    <t>В течение 50 календарных дней с даты регистрации договора на бирже</t>
  </si>
  <si>
    <t>ХЦ
18809</t>
  </si>
  <si>
    <t>ЦД
20070</t>
  </si>
  <si>
    <t>ЦД
20071</t>
  </si>
  <si>
    <t>ЦД
20077</t>
  </si>
  <si>
    <t>Поз. 4
Вставка плавкая (предохранитель) ВП 2Б‐1В 2,5А OЮО.481.005ТУ
10 шт.</t>
  </si>
  <si>
    <t>ЦРБ
2842</t>
  </si>
  <si>
    <t>ЦТАИ
6348</t>
  </si>
  <si>
    <t>ЦТАИ
6914, 19819</t>
  </si>
  <si>
    <t>ЦТАИ
6915</t>
  </si>
  <si>
    <t>ЦТАИ
6916</t>
  </si>
  <si>
    <t>ЦТАИ
6917</t>
  </si>
  <si>
    <t>ЦТАИ
6918</t>
  </si>
  <si>
    <t>ЦТАИ
6919, 8177</t>
  </si>
  <si>
    <t>ЦТАИ
7042</t>
  </si>
  <si>
    <t>ЦТАИ 
8066, 19817, 19821</t>
  </si>
  <si>
    <t>ЦТАИ
19818</t>
  </si>
  <si>
    <t>1 лот (320 шт.)</t>
  </si>
  <si>
    <t>1 лот (140 шт.)</t>
  </si>
  <si>
    <t>Поз. 1
Предохранитель керамический быстродействующий
Номинальное напряжение: 250В
Номинальный ток: 2А
Материал: металл, керамика
Исполнение: цилиндрическое
Размер: 5х20мм
10 шт.</t>
  </si>
  <si>
    <t>Поз. 2
Предохранитель керамический быстродействующий
Номинальное напряжение: 250В
Номинальный ток: 4А
Материал: металл, керамика
Исполнение: цилиндрическое
Размер: 5х20мм
10 шт.</t>
  </si>
  <si>
    <t>Поз. 3
Предохранитель стеклянный быстродействующий 6,3А, 250 В, 5х20 мм
20 шт.</t>
  </si>
  <si>
    <t>Поз. 4
Плавкий керамический предохранитель 1.5 А. Выводной. Обязательно наличие ножек под пайку (с длинными выводами).
100 шт.</t>
  </si>
  <si>
    <t>ЦЦР
11233</t>
  </si>
  <si>
    <t>ЦЦР
11234</t>
  </si>
  <si>
    <t>ЭЦ
5292</t>
  </si>
  <si>
    <t>ЭЦ
23274</t>
  </si>
  <si>
    <t>1 лот (51 шт.)</t>
  </si>
  <si>
    <t>В течение 170 календарных дней с даты регистрации договора на бирже</t>
  </si>
  <si>
    <t>ЦРБ
2840</t>
  </si>
  <si>
    <t>ЦТАИ
6346</t>
  </si>
  <si>
    <t>ЦТАИ
8201, 8249</t>
  </si>
  <si>
    <t>Поз. 1
Предохранитель. Bussman DMM-11AR, 1000V, 10 x 38 мм FAST-ACTING FUSE, или аналог.
5 шт.</t>
  </si>
  <si>
    <t>Поз. 2
Предохранитель. Bussman DMM-44/100-R, 1000V, 10 x 38 мм, FAST-ACTING FUSE, или аналог.
5 шт.</t>
  </si>
  <si>
    <t>Поз. 3
Предохранитель
Материал: керамика 
Номинальное напряжение, В: 1000 
Номинальный рабочий ток, А: 0,44 
Контакты цилиндрические 
Длина корпуса, мм: 35 
Диаметр корпуса, мм: 10
Время-токовая характеристика: быстродействующий
DMM-B-44/100 (R), 440 мА, 1000 В или аналог.
2 шт.</t>
  </si>
  <si>
    <t>Поз. 4
Предохранитель быстродействующий.
Материал: керамика 
Номинальное напряжение, В:  1000 
Номинальный рабочий ток, А: 0,44 
Контакты цилиндрические 
Длина корпуса, мм: 35 
Диаметр корпуса, мм: 10
Время-токовая характеристика: быстродействующий
Eaton DMM-B-44/100 (R), 440 мА, 1000 В или аналог.
6 шт.</t>
  </si>
  <si>
    <t>ЭЦ
4365</t>
  </si>
  <si>
    <t>ЭЦ
4366</t>
  </si>
  <si>
    <t>ЭЦ
22899</t>
  </si>
  <si>
    <t>ЭЦ
23159</t>
  </si>
  <si>
    <t>Предохранитель/Ножевая плавка вставка</t>
  </si>
  <si>
    <t>1 лот (74 шт.)</t>
  </si>
  <si>
    <t>Поз. 1
Предохранитель цилиндрический 10х38мм ПЦ-102 10A  DEKraft или аналог.
50 шт.</t>
  </si>
  <si>
    <t>Поз. 2
Ножевая плавка вставка 1Q1, 1Q2, 3Q1-7Q1, 3Q2-7Q2
Номинальный ток, А 25
Номинальное напряжение DC, В 250
Максимальная отключающая способность, кА 120
Номинальное напряжение АС, В 500
Характеристика gl-gG
PNA000 25A gG кат. 40481 или аналог.
12 шт.</t>
  </si>
  <si>
    <t>Поз. 3
Ножевая плавка вставка 2Q1, 2Q2, 8Q1,8Q2
Номинальный ток, А 35
Номинальное напряжение DC, В 250
Максимальная отключающая способность, кА 120
Номинальное напряжение АС, В 500
Характеристика gl-gG
PNA000 35A gG кат. 40483 или аналог.
8 шт.</t>
  </si>
  <si>
    <t>Поз. 4
Номинальный ток, А 50
Номинальное напряжение DC, В 250
Максимальная отключающая способность, кА 120
Номинальное напряжение АС, В 500
Характеристика gl-gG
PNA000 50A gG кат. 40485 или аналог.
4 шт.</t>
  </si>
  <si>
    <t>В течение 180 календарных дней с даты регистрации договора на бирже</t>
  </si>
  <si>
    <t>ЭЦ
5284</t>
  </si>
  <si>
    <t>ЭЦ
24037</t>
  </si>
  <si>
    <t>ЭЦ
24038</t>
  </si>
  <si>
    <t>ЭЦ
24039</t>
  </si>
  <si>
    <t>ИТОГО ПО ЛОТАМ №1-8:</t>
  </si>
  <si>
    <t>8536105000</t>
  </si>
  <si>
    <t>Поз. 1
Предохранитель автомобильный. Стандартный 10А
50 шт.</t>
  </si>
  <si>
    <t>АТЦ
8989</t>
  </si>
  <si>
    <t>Поз. 2
Предохранитель SMD
Номинальный ток: 1А;
Номинальное напряжение: 15 В (постоянный ток / VDC);
Характеристика срабатывания: Быстродействующий (Fast-Acting / Fast Blow);
Время срабатывания: не более 5 секунд при протекании тока 200 % от номинального;
Типоразмер корпуса: 1206;
Длина: 3,10 мм;
Ширина: 1,55 мм; 
Высота: 0,60 мм; 
Тип монтажа: поверхностный (SMD).
SF-1206FP100-2 или аналог.
30 шт.</t>
  </si>
  <si>
    <t>Поз. 3
Предохранитель плавкий (цилиндрический) Длина корпуса: 20мм Диаметр корпуса: 5мм Номинальное напряжение: 250В Номинальный рабочий ток: 2А Времятоковая характеристика: F Разрывная характеристика: Быстроперегорающий
100 шт.</t>
  </si>
  <si>
    <t>Поз. 4
Предохранитель плавкий (цилиндрический). Длина корпуса - 20 мм; диаметр корпуса - 5 мм; номинальное напряжение - 250 В; номинальный рабочий ток - 1 А; времятоковая характеристика - F; материал корпуса - стекло.
30 шт.</t>
  </si>
  <si>
    <t>Поз. 5
Предохранитель плавкий (цилиндрический). Длина корпуса - 20 мм; диаметр корпуса - 5 мм; номинальное напряжение - 250 В; номинальный рабочий ток - 2 А; времятоковая характеристика - F; материал корпуса - стекло.
10 шт.</t>
  </si>
  <si>
    <t>Поз. 6
Предохранитель плавкий (цилиндрический). Длина корпуса - 20 мм; диаметр корпуса - 5 мм; номинальное напряжение - 250 В; номинальный рабочий ток - 3 А; времятоковая характеристика - F; материал корпуса - стекло.
10 шт.</t>
  </si>
  <si>
    <t>Поз. 7
Предохранитель плавкий (цилиндрический). Длина корпуса - 20 мм; диаметр корпуса - 5 мм; номинальное напряжение - 250 В; номинальный рабочий ток - 3.15 А; времятоковая характеристика - F; материал корпуса - стекло.
10 шт.</t>
  </si>
  <si>
    <t>Поз. 8
Предохранитель плавкий (цилиндрический). Длина корпуса - 20 мм; диаметр корпуса - 5 мм; номинальное напряжение - 250 В; номинальный рабочий ток - 5 А; времятоковая характеристика - F; материал корпуса - стекло.
10 шт.</t>
  </si>
  <si>
    <t>Поз. 9
Предохранитель плавкий (цилиндрический). Длина корпуса - 20 мм; диаметр корпуса - 5 мм; номинальное напряжение - 250 В; номинальный рабочий ток - 10 А; времятоковая характеристика - F; материал корпуса - стекло.
20 шт.</t>
  </si>
  <si>
    <t>Поз. 10
Цилиндрический. Номинальный ток: 1.5 А. Диаметр: 5 мм. Длина: 20 мм. Тип напряжения: переменное. Номинальное напряжение: 250 В. Характеристика срабатывания: быстро (F). Материал корпуса: стекло. Материал контактов: сталь. Упаковка: 10 шт.
10 шт.</t>
  </si>
  <si>
    <t>Поз. 11
Предохранитель стеклянный
Номинальное напряжение -250В, Номинальный рабочий ток - 4 А, Контакты-цилиндрические, Длина корпуса - 20 мм, Диаметр корпуса - 5 мм, Материал - Glass.
60 шт.</t>
  </si>
  <si>
    <t>Поз. 12
Предохранитель плавкий
Номинальное напряжение -250В, Номинальный рабочий ток - 2 А, Контакты-цилиндрические, Длина корпуса - 20 мм, Диаметр корпуса - 5 мм, Материал - Glass.
30 шт.</t>
  </si>
  <si>
    <t>Спецификация для биржевой закупки №_____ от _________ 2026</t>
  </si>
  <si>
    <t>Поз. 1
Предохранитель
Типоразмер: 20*58 мм;
Номинальный ток: 25А;
Рабочее напряжение: 690 В;
Характеристика срабатывания: aR (сверхбыстрый)
Bussmann FWP-25A22FI или аналог.
6 шт.</t>
  </si>
  <si>
    <t>Поз. 2
Назначение: для защиты цепей измерения тока в мультиметрах;
Материал корпуса предохранителя: меламин (высокопрочная термостойкая керамика);
Внутреннее пространство заполнено кварцевым песком для гашения электрической дуги;
Материал контактов: цилиндрические наконечники из меди с никелевым покрытием;
Номинальный ток: 0,44 А (440 мА).
Номинальное напряжение: 1000 В переменного (AC) и постоянного (DC) тока. 
Время-токовая характеристика: быстродействующий;
Длина корпуса: 35 мм; 
Диаметр корпуса: 10 мм.
DMM-B-44/100 или аналог.
1 шт.</t>
  </si>
  <si>
    <t>Поз. 3
Предохранитель плавкий (цилиндрический) Длина корпуса: 38мм Диаметр корпуса: 10мм Номинальное напряжение: 1000В Номинальный рабочий ток: 11А Времятоковая характеристика: F Разрывная характеристика: Быстроперегорающий
30 шт.</t>
  </si>
  <si>
    <t>Поз. 4
DMM-B-44/100 (R), 440 мА, 1000 В, Предохранитель для мультиметров;  Длина корпуса: 35мм ; Диаметр корпуса: 10мм; Номинальное напряжение: 1кВ; Номинальный рабочий ток: 440мА .
20 шт.</t>
  </si>
  <si>
    <t>УСБ
2145</t>
  </si>
  <si>
    <t>1. Товар должен быть новым, свободным от прав третьих лиц, который не был в употреблении, в ремонте, в том числе, который не был восстановлен, у которого не была осуществлена замена составных частей, не были восстановлены потребительские свойства. Гарантийный срок - согласно сроку, указанному в документации завода-изготовителя, но не менее 12 месяцев с даты поставки товара. Дата изготовления: не ранее 2026 г.
2. В составе предложения должны быть предоставлены:
- развернутое описание характеристик, дающее возможность произвести оценку на соответствие вышеприведенным требованиям;
- заявление о предоставлении при поставке документации о качестве, предусмотренную при поставке товара заводом-изготовителем, и содержащую требования к изготовлению, приемке и соответствию нормам действующих НПА; 
- заявление о предоставлении при поставке копии сертификатов соответствия/декларации о соответствии ТР ТС (ЕАЭС) в случае отнесения товара к объекту технического регулирования, на который распространяются действия технических регламентов таможенного (Евразийского экономического) союза/ Национальной системы подтверждения соответствия Республики Беларусь, для продукции, подлежащей подтверждению соответствия).;
3. Товар должен стабильно сохранять свои эксплуатационные свойства на протяжении всего срока эксплуатации.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</si>
</sst>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  <font>
      <b/>
      <sz val="2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50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4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3" fontId="9" fillId="0" borderId="6" xfId="0" applyNumberFormat="1" applyFont="1" applyFill="1" applyBorder="1" applyAlignment="1">
      <alignment horizontal="center" vertical="center" wrapText="1"/>
    </xf>
    <xf numFmtId="3" fontId="9" fillId="0" borderId="7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center" vertical="center"/>
    </xf>
    <xf numFmtId="4" fontId="9" fillId="0" borderId="6" xfId="0" applyNumberFormat="1" applyFont="1" applyFill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 wrapText="1"/>
    </xf>
    <xf numFmtId="4" fontId="9" fillId="0" borderId="7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7" fillId="0" borderId="2" xfId="0" applyFont="1" applyFill="1" applyBorder="1" applyAlignment="1">
      <alignment horizontal="right" vertical="center" indent="4"/>
    </xf>
    <xf numFmtId="0" fontId="7" fillId="0" borderId="3" xfId="0" applyFont="1" applyFill="1" applyBorder="1" applyAlignment="1">
      <alignment horizontal="right" vertical="center" indent="4"/>
    </xf>
    <xf numFmtId="0" fontId="9" fillId="0" borderId="4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7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3" xfId="6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3" xfId="5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1:K55"/>
  <sheetViews>
    <sheetView tabSelected="1" view="pageBreakPreview" topLeftCell="A49" zoomScale="70" zoomScaleNormal="80" zoomScaleSheetLayoutView="70" workbookViewId="0">
      <selection activeCell="C47" sqref="C47:C50"/>
    </sheetView>
  </sheetViews>
  <sheetFormatPr defaultRowHeight="15" x14ac:dyDescent="0.25"/>
  <cols>
    <col min="1" max="1" width="7.5703125" style="2" customWidth="1"/>
    <col min="2" max="2" width="19.28515625" style="2" customWidth="1"/>
    <col min="3" max="3" width="15.140625" style="2" customWidth="1"/>
    <col min="4" max="4" width="10.42578125" style="2" customWidth="1"/>
    <col min="5" max="5" width="94.85546875" style="2" customWidth="1"/>
    <col min="6" max="6" width="17.140625" style="2" customWidth="1"/>
    <col min="7" max="7" width="19" style="2" customWidth="1"/>
    <col min="8" max="8" width="15.5703125" style="2" customWidth="1"/>
    <col min="9" max="10" width="19.28515625" style="1" customWidth="1"/>
    <col min="11" max="11" width="21.140625" style="2" customWidth="1"/>
    <col min="12" max="16384" width="9.140625" style="2"/>
  </cols>
  <sheetData>
    <row r="1" spans="1:11" ht="172.5" customHeight="1" x14ac:dyDescent="0.35">
      <c r="A1" s="44" t="s">
        <v>117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ht="55.5" customHeight="1" x14ac:dyDescent="0.4">
      <c r="A2" s="45" t="s">
        <v>6</v>
      </c>
      <c r="B2" s="45"/>
      <c r="C2" s="45"/>
      <c r="D2" s="45"/>
      <c r="E2" s="45"/>
      <c r="F2" s="45"/>
      <c r="G2" s="45"/>
      <c r="H2" s="45"/>
      <c r="I2" s="45"/>
      <c r="J2" s="45"/>
    </row>
    <row r="4" spans="1:11" ht="66" x14ac:dyDescent="0.25">
      <c r="A4" s="5" t="s">
        <v>10</v>
      </c>
      <c r="B4" s="9" t="s">
        <v>5</v>
      </c>
      <c r="C4" s="5" t="s">
        <v>8</v>
      </c>
      <c r="D4" s="5" t="s">
        <v>12</v>
      </c>
      <c r="E4" s="5" t="s">
        <v>0</v>
      </c>
      <c r="F4" s="5" t="s">
        <v>1</v>
      </c>
      <c r="G4" s="5" t="s">
        <v>4</v>
      </c>
      <c r="H4" s="5" t="s">
        <v>2</v>
      </c>
      <c r="I4" s="9" t="s">
        <v>13</v>
      </c>
      <c r="J4" s="9" t="s">
        <v>9</v>
      </c>
      <c r="K4" s="9" t="s">
        <v>11</v>
      </c>
    </row>
    <row r="5" spans="1:11" ht="82.5" x14ac:dyDescent="0.25">
      <c r="A5" s="39">
        <v>1</v>
      </c>
      <c r="B5" s="40" t="s">
        <v>14</v>
      </c>
      <c r="C5" s="41" t="s">
        <v>103</v>
      </c>
      <c r="D5" s="43" t="s">
        <v>15</v>
      </c>
      <c r="E5" s="7" t="s">
        <v>16</v>
      </c>
      <c r="F5" s="36" t="s">
        <v>3</v>
      </c>
      <c r="G5" s="36" t="s">
        <v>20</v>
      </c>
      <c r="H5" s="36" t="s">
        <v>7</v>
      </c>
      <c r="I5" s="38">
        <v>95.82</v>
      </c>
      <c r="J5" s="38">
        <f>ROUND(I5*1.2,2)</f>
        <v>114.98</v>
      </c>
      <c r="K5" s="10" t="s">
        <v>21</v>
      </c>
    </row>
    <row r="6" spans="1:11" ht="82.5" x14ac:dyDescent="0.25">
      <c r="A6" s="39"/>
      <c r="B6" s="40"/>
      <c r="C6" s="41"/>
      <c r="D6" s="43"/>
      <c r="E6" s="7" t="s">
        <v>17</v>
      </c>
      <c r="F6" s="36"/>
      <c r="G6" s="36"/>
      <c r="H6" s="36"/>
      <c r="I6" s="38"/>
      <c r="J6" s="38"/>
      <c r="K6" s="10" t="s">
        <v>22</v>
      </c>
    </row>
    <row r="7" spans="1:11" ht="82.5" x14ac:dyDescent="0.25">
      <c r="A7" s="39"/>
      <c r="B7" s="40"/>
      <c r="C7" s="41"/>
      <c r="D7" s="43"/>
      <c r="E7" s="7" t="s">
        <v>18</v>
      </c>
      <c r="F7" s="36"/>
      <c r="G7" s="36"/>
      <c r="H7" s="36"/>
      <c r="I7" s="38"/>
      <c r="J7" s="38"/>
      <c r="K7" s="10" t="s">
        <v>23</v>
      </c>
    </row>
    <row r="8" spans="1:11" ht="82.5" x14ac:dyDescent="0.25">
      <c r="A8" s="39"/>
      <c r="B8" s="40"/>
      <c r="C8" s="41"/>
      <c r="D8" s="43"/>
      <c r="E8" s="7" t="s">
        <v>19</v>
      </c>
      <c r="F8" s="36"/>
      <c r="G8" s="36"/>
      <c r="H8" s="36"/>
      <c r="I8" s="38"/>
      <c r="J8" s="38"/>
      <c r="K8" s="10" t="s">
        <v>24</v>
      </c>
    </row>
    <row r="9" spans="1:11" ht="49.5" x14ac:dyDescent="0.25">
      <c r="A9" s="39">
        <v>2</v>
      </c>
      <c r="B9" s="40" t="s">
        <v>14</v>
      </c>
      <c r="C9" s="41" t="s">
        <v>103</v>
      </c>
      <c r="D9" s="42" t="s">
        <v>25</v>
      </c>
      <c r="E9" s="7" t="s">
        <v>26</v>
      </c>
      <c r="F9" s="36" t="s">
        <v>3</v>
      </c>
      <c r="G9" s="36" t="s">
        <v>20</v>
      </c>
      <c r="H9" s="36" t="s">
        <v>7</v>
      </c>
      <c r="I9" s="38">
        <v>931.6</v>
      </c>
      <c r="J9" s="38">
        <f>ROUND(I9*1.2,2)</f>
        <v>1117.92</v>
      </c>
      <c r="K9" s="10" t="s">
        <v>35</v>
      </c>
    </row>
    <row r="10" spans="1:11" ht="49.5" x14ac:dyDescent="0.25">
      <c r="A10" s="39"/>
      <c r="B10" s="40"/>
      <c r="C10" s="41"/>
      <c r="D10" s="42"/>
      <c r="E10" s="7" t="s">
        <v>27</v>
      </c>
      <c r="F10" s="36"/>
      <c r="G10" s="36"/>
      <c r="H10" s="36"/>
      <c r="I10" s="38"/>
      <c r="J10" s="38"/>
      <c r="K10" s="10" t="s">
        <v>36</v>
      </c>
    </row>
    <row r="11" spans="1:11" ht="49.5" x14ac:dyDescent="0.25">
      <c r="A11" s="39"/>
      <c r="B11" s="40"/>
      <c r="C11" s="41"/>
      <c r="D11" s="42"/>
      <c r="E11" s="7" t="s">
        <v>28</v>
      </c>
      <c r="F11" s="36"/>
      <c r="G11" s="36"/>
      <c r="H11" s="36"/>
      <c r="I11" s="38"/>
      <c r="J11" s="38"/>
      <c r="K11" s="11" t="s">
        <v>37</v>
      </c>
    </row>
    <row r="12" spans="1:11" ht="49.5" x14ac:dyDescent="0.25">
      <c r="A12" s="39"/>
      <c r="B12" s="40"/>
      <c r="C12" s="41"/>
      <c r="D12" s="42"/>
      <c r="E12" s="7" t="s">
        <v>45</v>
      </c>
      <c r="F12" s="36"/>
      <c r="G12" s="36"/>
      <c r="H12" s="36"/>
      <c r="I12" s="38"/>
      <c r="J12" s="38"/>
      <c r="K12" s="11" t="s">
        <v>38</v>
      </c>
    </row>
    <row r="13" spans="1:11" ht="49.5" x14ac:dyDescent="0.25">
      <c r="A13" s="39"/>
      <c r="B13" s="40"/>
      <c r="C13" s="41"/>
      <c r="D13" s="42"/>
      <c r="E13" s="7" t="s">
        <v>29</v>
      </c>
      <c r="F13" s="36"/>
      <c r="G13" s="36"/>
      <c r="H13" s="36"/>
      <c r="I13" s="38"/>
      <c r="J13" s="38"/>
      <c r="K13" s="10" t="s">
        <v>39</v>
      </c>
    </row>
    <row r="14" spans="1:11" ht="49.5" x14ac:dyDescent="0.25">
      <c r="A14" s="39"/>
      <c r="B14" s="40"/>
      <c r="C14" s="41"/>
      <c r="D14" s="42"/>
      <c r="E14" s="7" t="s">
        <v>30</v>
      </c>
      <c r="F14" s="36"/>
      <c r="G14" s="36"/>
      <c r="H14" s="36"/>
      <c r="I14" s="38"/>
      <c r="J14" s="38"/>
      <c r="K14" s="10" t="s">
        <v>40</v>
      </c>
    </row>
    <row r="15" spans="1:11" ht="49.5" x14ac:dyDescent="0.25">
      <c r="A15" s="39"/>
      <c r="B15" s="40"/>
      <c r="C15" s="41"/>
      <c r="D15" s="42"/>
      <c r="E15" s="7" t="s">
        <v>31</v>
      </c>
      <c r="F15" s="36"/>
      <c r="G15" s="36"/>
      <c r="H15" s="36"/>
      <c r="I15" s="38"/>
      <c r="J15" s="38"/>
      <c r="K15" s="10" t="s">
        <v>41</v>
      </c>
    </row>
    <row r="16" spans="1:11" ht="49.5" x14ac:dyDescent="0.25">
      <c r="A16" s="39"/>
      <c r="B16" s="40"/>
      <c r="C16" s="41"/>
      <c r="D16" s="42"/>
      <c r="E16" s="7" t="s">
        <v>32</v>
      </c>
      <c r="F16" s="36"/>
      <c r="G16" s="36"/>
      <c r="H16" s="36"/>
      <c r="I16" s="38"/>
      <c r="J16" s="38"/>
      <c r="K16" s="10" t="s">
        <v>42</v>
      </c>
    </row>
    <row r="17" spans="1:11" ht="49.5" x14ac:dyDescent="0.25">
      <c r="A17" s="39"/>
      <c r="B17" s="40"/>
      <c r="C17" s="41"/>
      <c r="D17" s="42"/>
      <c r="E17" s="7" t="s">
        <v>33</v>
      </c>
      <c r="F17" s="36"/>
      <c r="G17" s="36"/>
      <c r="H17" s="36"/>
      <c r="I17" s="38"/>
      <c r="J17" s="38"/>
      <c r="K17" s="10" t="s">
        <v>43</v>
      </c>
    </row>
    <row r="18" spans="1:11" ht="49.5" x14ac:dyDescent="0.25">
      <c r="A18" s="39"/>
      <c r="B18" s="40"/>
      <c r="C18" s="41"/>
      <c r="D18" s="42"/>
      <c r="E18" s="7" t="s">
        <v>34</v>
      </c>
      <c r="F18" s="36"/>
      <c r="G18" s="36"/>
      <c r="H18" s="36"/>
      <c r="I18" s="38"/>
      <c r="J18" s="38"/>
      <c r="K18" s="10" t="s">
        <v>44</v>
      </c>
    </row>
    <row r="19" spans="1:11" ht="66" x14ac:dyDescent="0.25">
      <c r="A19" s="39">
        <v>3</v>
      </c>
      <c r="B19" s="40" t="s">
        <v>46</v>
      </c>
      <c r="C19" s="41" t="s">
        <v>103</v>
      </c>
      <c r="D19" s="42" t="s">
        <v>47</v>
      </c>
      <c r="E19" s="7" t="s">
        <v>48</v>
      </c>
      <c r="F19" s="36" t="s">
        <v>3</v>
      </c>
      <c r="G19" s="36" t="s">
        <v>51</v>
      </c>
      <c r="H19" s="36" t="s">
        <v>7</v>
      </c>
      <c r="I19" s="37">
        <v>23.3</v>
      </c>
      <c r="J19" s="38">
        <f>ROUND(I19*1.2,2)</f>
        <v>27.96</v>
      </c>
      <c r="K19" s="8" t="s">
        <v>52</v>
      </c>
    </row>
    <row r="20" spans="1:11" ht="49.5" x14ac:dyDescent="0.25">
      <c r="A20" s="39"/>
      <c r="B20" s="40"/>
      <c r="C20" s="41"/>
      <c r="D20" s="42"/>
      <c r="E20" s="7" t="s">
        <v>49</v>
      </c>
      <c r="F20" s="36"/>
      <c r="G20" s="36"/>
      <c r="H20" s="36"/>
      <c r="I20" s="37"/>
      <c r="J20" s="38"/>
      <c r="K20" s="8" t="s">
        <v>53</v>
      </c>
    </row>
    <row r="21" spans="1:11" ht="49.5" x14ac:dyDescent="0.25">
      <c r="A21" s="39"/>
      <c r="B21" s="40"/>
      <c r="C21" s="41"/>
      <c r="D21" s="42"/>
      <c r="E21" s="7" t="s">
        <v>50</v>
      </c>
      <c r="F21" s="36"/>
      <c r="G21" s="36"/>
      <c r="H21" s="36"/>
      <c r="I21" s="37"/>
      <c r="J21" s="38"/>
      <c r="K21" s="8" t="s">
        <v>54</v>
      </c>
    </row>
    <row r="22" spans="1:11" ht="49.5" x14ac:dyDescent="0.25">
      <c r="A22" s="39"/>
      <c r="B22" s="40"/>
      <c r="C22" s="41"/>
      <c r="D22" s="42"/>
      <c r="E22" s="7" t="s">
        <v>56</v>
      </c>
      <c r="F22" s="36"/>
      <c r="G22" s="36"/>
      <c r="H22" s="36"/>
      <c r="I22" s="37"/>
      <c r="J22" s="38"/>
      <c r="K22" s="8" t="s">
        <v>55</v>
      </c>
    </row>
    <row r="23" spans="1:11" ht="49.5" x14ac:dyDescent="0.25">
      <c r="A23" s="24">
        <v>4</v>
      </c>
      <c r="B23" s="21" t="s">
        <v>14</v>
      </c>
      <c r="C23" s="18" t="s">
        <v>103</v>
      </c>
      <c r="D23" s="15" t="s">
        <v>68</v>
      </c>
      <c r="E23" s="7" t="s">
        <v>104</v>
      </c>
      <c r="F23" s="33" t="s">
        <v>3</v>
      </c>
      <c r="G23" s="33" t="s">
        <v>51</v>
      </c>
      <c r="H23" s="33" t="s">
        <v>7</v>
      </c>
      <c r="I23" s="27">
        <v>134.19999999999999</v>
      </c>
      <c r="J23" s="27">
        <f>ROUND(I23*1.2,2)</f>
        <v>161.04</v>
      </c>
      <c r="K23" s="13" t="s">
        <v>105</v>
      </c>
    </row>
    <row r="24" spans="1:11" ht="214.5" x14ac:dyDescent="0.25">
      <c r="A24" s="25"/>
      <c r="B24" s="22"/>
      <c r="C24" s="19"/>
      <c r="D24" s="16"/>
      <c r="E24" s="7" t="s">
        <v>106</v>
      </c>
      <c r="F24" s="34"/>
      <c r="G24" s="34"/>
      <c r="H24" s="34"/>
      <c r="I24" s="28"/>
      <c r="J24" s="28"/>
      <c r="K24" s="8" t="s">
        <v>57</v>
      </c>
    </row>
    <row r="25" spans="1:11" ht="82.5" x14ac:dyDescent="0.25">
      <c r="A25" s="25"/>
      <c r="B25" s="22"/>
      <c r="C25" s="19"/>
      <c r="D25" s="16"/>
      <c r="E25" s="7" t="s">
        <v>107</v>
      </c>
      <c r="F25" s="34"/>
      <c r="G25" s="34"/>
      <c r="H25" s="34"/>
      <c r="I25" s="28"/>
      <c r="J25" s="28"/>
      <c r="K25" s="8" t="s">
        <v>58</v>
      </c>
    </row>
    <row r="26" spans="1:11" ht="82.5" x14ac:dyDescent="0.25">
      <c r="A26" s="25"/>
      <c r="B26" s="22"/>
      <c r="C26" s="19"/>
      <c r="D26" s="16"/>
      <c r="E26" s="7" t="s">
        <v>108</v>
      </c>
      <c r="F26" s="34"/>
      <c r="G26" s="34"/>
      <c r="H26" s="34"/>
      <c r="I26" s="28"/>
      <c r="J26" s="28"/>
      <c r="K26" s="8" t="s">
        <v>59</v>
      </c>
    </row>
    <row r="27" spans="1:11" ht="82.5" x14ac:dyDescent="0.25">
      <c r="A27" s="25"/>
      <c r="B27" s="22"/>
      <c r="C27" s="19"/>
      <c r="D27" s="16"/>
      <c r="E27" s="7" t="s">
        <v>109</v>
      </c>
      <c r="F27" s="34"/>
      <c r="G27" s="34"/>
      <c r="H27" s="34"/>
      <c r="I27" s="28"/>
      <c r="J27" s="28"/>
      <c r="K27" s="8" t="s">
        <v>60</v>
      </c>
    </row>
    <row r="28" spans="1:11" ht="82.5" x14ac:dyDescent="0.25">
      <c r="A28" s="25"/>
      <c r="B28" s="22"/>
      <c r="C28" s="19"/>
      <c r="D28" s="16"/>
      <c r="E28" s="7" t="s">
        <v>110</v>
      </c>
      <c r="F28" s="34"/>
      <c r="G28" s="34"/>
      <c r="H28" s="34"/>
      <c r="I28" s="28"/>
      <c r="J28" s="28"/>
      <c r="K28" s="8" t="s">
        <v>61</v>
      </c>
    </row>
    <row r="29" spans="1:11" ht="82.5" x14ac:dyDescent="0.25">
      <c r="A29" s="25"/>
      <c r="B29" s="22"/>
      <c r="C29" s="19"/>
      <c r="D29" s="16"/>
      <c r="E29" s="7" t="s">
        <v>111</v>
      </c>
      <c r="F29" s="34"/>
      <c r="G29" s="34"/>
      <c r="H29" s="34"/>
      <c r="I29" s="28"/>
      <c r="J29" s="28"/>
      <c r="K29" s="8" t="s">
        <v>62</v>
      </c>
    </row>
    <row r="30" spans="1:11" ht="82.5" x14ac:dyDescent="0.25">
      <c r="A30" s="25"/>
      <c r="B30" s="22"/>
      <c r="C30" s="19"/>
      <c r="D30" s="16"/>
      <c r="E30" s="7" t="s">
        <v>112</v>
      </c>
      <c r="F30" s="34"/>
      <c r="G30" s="34"/>
      <c r="H30" s="34"/>
      <c r="I30" s="28"/>
      <c r="J30" s="28"/>
      <c r="K30" s="8" t="s">
        <v>63</v>
      </c>
    </row>
    <row r="31" spans="1:11" ht="82.5" x14ac:dyDescent="0.25">
      <c r="A31" s="25"/>
      <c r="B31" s="22"/>
      <c r="C31" s="19"/>
      <c r="D31" s="16"/>
      <c r="E31" s="7" t="s">
        <v>113</v>
      </c>
      <c r="F31" s="34"/>
      <c r="G31" s="34"/>
      <c r="H31" s="34"/>
      <c r="I31" s="28"/>
      <c r="J31" s="28"/>
      <c r="K31" s="8" t="s">
        <v>64</v>
      </c>
    </row>
    <row r="32" spans="1:11" ht="99" x14ac:dyDescent="0.25">
      <c r="A32" s="25"/>
      <c r="B32" s="22"/>
      <c r="C32" s="19"/>
      <c r="D32" s="16"/>
      <c r="E32" s="7" t="s">
        <v>114</v>
      </c>
      <c r="F32" s="34"/>
      <c r="G32" s="34"/>
      <c r="H32" s="34"/>
      <c r="I32" s="28"/>
      <c r="J32" s="28"/>
      <c r="K32" s="8" t="s">
        <v>65</v>
      </c>
    </row>
    <row r="33" spans="1:11" ht="82.5" x14ac:dyDescent="0.25">
      <c r="A33" s="25"/>
      <c r="B33" s="22"/>
      <c r="C33" s="19"/>
      <c r="D33" s="16"/>
      <c r="E33" s="7" t="s">
        <v>115</v>
      </c>
      <c r="F33" s="34"/>
      <c r="G33" s="34"/>
      <c r="H33" s="34"/>
      <c r="I33" s="28"/>
      <c r="J33" s="28"/>
      <c r="K33" s="8" t="s">
        <v>66</v>
      </c>
    </row>
    <row r="34" spans="1:11" ht="82.5" x14ac:dyDescent="0.25">
      <c r="A34" s="26"/>
      <c r="B34" s="23"/>
      <c r="C34" s="20"/>
      <c r="D34" s="17"/>
      <c r="E34" s="7" t="s">
        <v>116</v>
      </c>
      <c r="F34" s="35"/>
      <c r="G34" s="35"/>
      <c r="H34" s="35"/>
      <c r="I34" s="29"/>
      <c r="J34" s="29"/>
      <c r="K34" s="12" t="s">
        <v>67</v>
      </c>
    </row>
    <row r="35" spans="1:11" ht="132" x14ac:dyDescent="0.25">
      <c r="A35" s="39">
        <v>5</v>
      </c>
      <c r="B35" s="40" t="s">
        <v>14</v>
      </c>
      <c r="C35" s="41" t="s">
        <v>103</v>
      </c>
      <c r="D35" s="42" t="s">
        <v>69</v>
      </c>
      <c r="E35" s="7" t="s">
        <v>70</v>
      </c>
      <c r="F35" s="36" t="s">
        <v>3</v>
      </c>
      <c r="G35" s="36" t="s">
        <v>51</v>
      </c>
      <c r="H35" s="36" t="s">
        <v>7</v>
      </c>
      <c r="I35" s="38">
        <v>11.1</v>
      </c>
      <c r="J35" s="38">
        <f>ROUND(I35*1.2,2)</f>
        <v>13.32</v>
      </c>
      <c r="K35" s="8" t="s">
        <v>74</v>
      </c>
    </row>
    <row r="36" spans="1:11" ht="132" x14ac:dyDescent="0.25">
      <c r="A36" s="39"/>
      <c r="B36" s="40"/>
      <c r="C36" s="41"/>
      <c r="D36" s="42"/>
      <c r="E36" s="7" t="s">
        <v>71</v>
      </c>
      <c r="F36" s="36"/>
      <c r="G36" s="36"/>
      <c r="H36" s="36"/>
      <c r="I36" s="38"/>
      <c r="J36" s="38"/>
      <c r="K36" s="8" t="s">
        <v>75</v>
      </c>
    </row>
    <row r="37" spans="1:11" ht="49.5" x14ac:dyDescent="0.25">
      <c r="A37" s="39"/>
      <c r="B37" s="40"/>
      <c r="C37" s="41"/>
      <c r="D37" s="42"/>
      <c r="E37" s="7" t="s">
        <v>72</v>
      </c>
      <c r="F37" s="36"/>
      <c r="G37" s="36"/>
      <c r="H37" s="36"/>
      <c r="I37" s="38"/>
      <c r="J37" s="38"/>
      <c r="K37" s="8" t="s">
        <v>76</v>
      </c>
    </row>
    <row r="38" spans="1:11" ht="66" x14ac:dyDescent="0.25">
      <c r="A38" s="39"/>
      <c r="B38" s="40"/>
      <c r="C38" s="41"/>
      <c r="D38" s="42"/>
      <c r="E38" s="7" t="s">
        <v>73</v>
      </c>
      <c r="F38" s="36"/>
      <c r="G38" s="36"/>
      <c r="H38" s="36"/>
      <c r="I38" s="38"/>
      <c r="J38" s="38"/>
      <c r="K38" s="8" t="s">
        <v>77</v>
      </c>
    </row>
    <row r="39" spans="1:11" ht="132" x14ac:dyDescent="0.25">
      <c r="A39" s="24">
        <v>6</v>
      </c>
      <c r="B39" s="21" t="s">
        <v>14</v>
      </c>
      <c r="C39" s="18" t="s">
        <v>103</v>
      </c>
      <c r="D39" s="15" t="s">
        <v>78</v>
      </c>
      <c r="E39" s="7" t="s">
        <v>118</v>
      </c>
      <c r="F39" s="33" t="s">
        <v>3</v>
      </c>
      <c r="G39" s="33" t="s">
        <v>79</v>
      </c>
      <c r="H39" s="33" t="s">
        <v>7</v>
      </c>
      <c r="I39" s="30">
        <v>4530.09</v>
      </c>
      <c r="J39" s="27">
        <f>ROUND(I39*1.2,2)</f>
        <v>5436.11</v>
      </c>
      <c r="K39" s="14" t="s">
        <v>122</v>
      </c>
    </row>
    <row r="40" spans="1:11" ht="214.5" x14ac:dyDescent="0.25">
      <c r="A40" s="25"/>
      <c r="B40" s="22"/>
      <c r="C40" s="19"/>
      <c r="D40" s="16"/>
      <c r="E40" s="7" t="s">
        <v>119</v>
      </c>
      <c r="F40" s="34"/>
      <c r="G40" s="34"/>
      <c r="H40" s="34"/>
      <c r="I40" s="31"/>
      <c r="J40" s="28"/>
      <c r="K40" s="8" t="s">
        <v>80</v>
      </c>
    </row>
    <row r="41" spans="1:11" ht="82.5" x14ac:dyDescent="0.25">
      <c r="A41" s="25"/>
      <c r="B41" s="22"/>
      <c r="C41" s="19"/>
      <c r="D41" s="16"/>
      <c r="E41" s="7" t="s">
        <v>120</v>
      </c>
      <c r="F41" s="34"/>
      <c r="G41" s="34"/>
      <c r="H41" s="34"/>
      <c r="I41" s="31"/>
      <c r="J41" s="28"/>
      <c r="K41" s="8" t="s">
        <v>81</v>
      </c>
    </row>
    <row r="42" spans="1:11" ht="82.5" x14ac:dyDescent="0.25">
      <c r="A42" s="26"/>
      <c r="B42" s="23"/>
      <c r="C42" s="20"/>
      <c r="D42" s="17"/>
      <c r="E42" s="7" t="s">
        <v>121</v>
      </c>
      <c r="F42" s="35"/>
      <c r="G42" s="35"/>
      <c r="H42" s="35"/>
      <c r="I42" s="32"/>
      <c r="J42" s="29"/>
      <c r="K42" s="8" t="s">
        <v>82</v>
      </c>
    </row>
    <row r="43" spans="1:11" ht="66" x14ac:dyDescent="0.25">
      <c r="A43" s="39">
        <v>7</v>
      </c>
      <c r="B43" s="40" t="s">
        <v>14</v>
      </c>
      <c r="C43" s="41" t="s">
        <v>103</v>
      </c>
      <c r="D43" s="42" t="s">
        <v>15</v>
      </c>
      <c r="E43" s="7" t="s">
        <v>83</v>
      </c>
      <c r="F43" s="36" t="s">
        <v>3</v>
      </c>
      <c r="G43" s="36" t="s">
        <v>79</v>
      </c>
      <c r="H43" s="36" t="s">
        <v>7</v>
      </c>
      <c r="I43" s="37">
        <v>1472.03</v>
      </c>
      <c r="J43" s="38">
        <f>ROUND(I43*1.2,2)</f>
        <v>1766.44</v>
      </c>
      <c r="K43" s="8" t="s">
        <v>87</v>
      </c>
    </row>
    <row r="44" spans="1:11" ht="66" x14ac:dyDescent="0.25">
      <c r="A44" s="39"/>
      <c r="B44" s="40"/>
      <c r="C44" s="41"/>
      <c r="D44" s="42"/>
      <c r="E44" s="7" t="s">
        <v>84</v>
      </c>
      <c r="F44" s="36"/>
      <c r="G44" s="36"/>
      <c r="H44" s="36"/>
      <c r="I44" s="37"/>
      <c r="J44" s="38"/>
      <c r="K44" s="8" t="s">
        <v>88</v>
      </c>
    </row>
    <row r="45" spans="1:11" ht="181.5" x14ac:dyDescent="0.25">
      <c r="A45" s="39"/>
      <c r="B45" s="40"/>
      <c r="C45" s="41"/>
      <c r="D45" s="42"/>
      <c r="E45" s="7" t="s">
        <v>85</v>
      </c>
      <c r="F45" s="36"/>
      <c r="G45" s="36"/>
      <c r="H45" s="36"/>
      <c r="I45" s="37"/>
      <c r="J45" s="38"/>
      <c r="K45" s="8" t="s">
        <v>89</v>
      </c>
    </row>
    <row r="46" spans="1:11" ht="181.5" x14ac:dyDescent="0.25">
      <c r="A46" s="39"/>
      <c r="B46" s="40"/>
      <c r="C46" s="41"/>
      <c r="D46" s="42"/>
      <c r="E46" s="7" t="s">
        <v>86</v>
      </c>
      <c r="F46" s="36"/>
      <c r="G46" s="36"/>
      <c r="H46" s="36"/>
      <c r="I46" s="37"/>
      <c r="J46" s="38"/>
      <c r="K46" s="8" t="s">
        <v>90</v>
      </c>
    </row>
    <row r="47" spans="1:11" ht="49.5" x14ac:dyDescent="0.25">
      <c r="A47" s="39">
        <v>8</v>
      </c>
      <c r="B47" s="40" t="s">
        <v>91</v>
      </c>
      <c r="C47" s="41" t="s">
        <v>103</v>
      </c>
      <c r="D47" s="42" t="s">
        <v>92</v>
      </c>
      <c r="E47" s="7" t="s">
        <v>93</v>
      </c>
      <c r="F47" s="36" t="s">
        <v>3</v>
      </c>
      <c r="G47" s="36" t="s">
        <v>97</v>
      </c>
      <c r="H47" s="36" t="s">
        <v>7</v>
      </c>
      <c r="I47" s="37">
        <v>906.58</v>
      </c>
      <c r="J47" s="38">
        <f>ROUND(I47*1.2,2)</f>
        <v>1087.9000000000001</v>
      </c>
      <c r="K47" s="8" t="s">
        <v>98</v>
      </c>
    </row>
    <row r="48" spans="1:11" ht="148.5" x14ac:dyDescent="0.25">
      <c r="A48" s="39"/>
      <c r="B48" s="40"/>
      <c r="C48" s="41"/>
      <c r="D48" s="42"/>
      <c r="E48" s="7" t="s">
        <v>94</v>
      </c>
      <c r="F48" s="36"/>
      <c r="G48" s="36"/>
      <c r="H48" s="36"/>
      <c r="I48" s="37"/>
      <c r="J48" s="38"/>
      <c r="K48" s="8" t="s">
        <v>99</v>
      </c>
    </row>
    <row r="49" spans="1:11" ht="148.5" x14ac:dyDescent="0.25">
      <c r="A49" s="39"/>
      <c r="B49" s="40"/>
      <c r="C49" s="41"/>
      <c r="D49" s="42"/>
      <c r="E49" s="7" t="s">
        <v>95</v>
      </c>
      <c r="F49" s="36"/>
      <c r="G49" s="36"/>
      <c r="H49" s="36"/>
      <c r="I49" s="37"/>
      <c r="J49" s="38"/>
      <c r="K49" s="8" t="s">
        <v>100</v>
      </c>
    </row>
    <row r="50" spans="1:11" ht="132" x14ac:dyDescent="0.25">
      <c r="A50" s="39"/>
      <c r="B50" s="40"/>
      <c r="C50" s="41"/>
      <c r="D50" s="42"/>
      <c r="E50" s="7" t="s">
        <v>96</v>
      </c>
      <c r="F50" s="36"/>
      <c r="G50" s="36"/>
      <c r="H50" s="36"/>
      <c r="I50" s="37"/>
      <c r="J50" s="38"/>
      <c r="K50" s="8" t="s">
        <v>101</v>
      </c>
    </row>
    <row r="51" spans="1:11" s="4" customFormat="1" ht="18.75" x14ac:dyDescent="0.25">
      <c r="A51" s="46" t="s">
        <v>102</v>
      </c>
      <c r="B51" s="47"/>
      <c r="C51" s="47"/>
      <c r="D51" s="47"/>
      <c r="E51" s="47"/>
      <c r="F51" s="47"/>
      <c r="G51" s="47"/>
      <c r="H51" s="47"/>
      <c r="I51" s="6">
        <f>SUM(I5:I50)</f>
        <v>8104.72</v>
      </c>
      <c r="J51" s="6">
        <f>SUM(J5:J49)</f>
        <v>9725.67</v>
      </c>
    </row>
    <row r="53" spans="1:11" ht="140.25" customHeight="1" x14ac:dyDescent="0.25">
      <c r="A53" s="48" t="s">
        <v>123</v>
      </c>
      <c r="B53" s="49"/>
      <c r="C53" s="49"/>
      <c r="D53" s="49"/>
      <c r="E53" s="49"/>
      <c r="F53" s="49"/>
      <c r="G53" s="49"/>
      <c r="H53" s="49"/>
      <c r="I53" s="49"/>
      <c r="J53" s="49"/>
      <c r="K53" s="49"/>
    </row>
    <row r="54" spans="1:11" ht="18.75" x14ac:dyDescent="0.3">
      <c r="A54" s="3"/>
      <c r="B54" s="3"/>
      <c r="C54" s="3"/>
      <c r="D54" s="3"/>
      <c r="E54" s="3"/>
    </row>
    <row r="55" spans="1:11" ht="18.75" x14ac:dyDescent="0.3">
      <c r="A55" s="3"/>
      <c r="B55" s="3"/>
      <c r="C55" s="3"/>
      <c r="D55" s="3"/>
      <c r="E55" s="3"/>
    </row>
  </sheetData>
  <mergeCells count="76">
    <mergeCell ref="A19:A22"/>
    <mergeCell ref="B19:B22"/>
    <mergeCell ref="C19:C22"/>
    <mergeCell ref="D19:D22"/>
    <mergeCell ref="A53:K53"/>
    <mergeCell ref="A47:A50"/>
    <mergeCell ref="B47:B50"/>
    <mergeCell ref="C47:C50"/>
    <mergeCell ref="D47:D50"/>
    <mergeCell ref="F47:F50"/>
    <mergeCell ref="G47:G50"/>
    <mergeCell ref="G19:G22"/>
    <mergeCell ref="H19:H22"/>
    <mergeCell ref="A1:J1"/>
    <mergeCell ref="A2:J2"/>
    <mergeCell ref="A51:H51"/>
    <mergeCell ref="G5:G8"/>
    <mergeCell ref="H5:H8"/>
    <mergeCell ref="I5:I8"/>
    <mergeCell ref="F19:F22"/>
    <mergeCell ref="H47:H50"/>
    <mergeCell ref="I47:I50"/>
    <mergeCell ref="J47:J50"/>
    <mergeCell ref="J5:J8"/>
    <mergeCell ref="A9:A18"/>
    <mergeCell ref="B9:B18"/>
    <mergeCell ref="I9:I18"/>
    <mergeCell ref="J9:J18"/>
    <mergeCell ref="A5:A8"/>
    <mergeCell ref="B5:B8"/>
    <mergeCell ref="C5:C8"/>
    <mergeCell ref="D5:D8"/>
    <mergeCell ref="F5:F8"/>
    <mergeCell ref="C9:C18"/>
    <mergeCell ref="D9:D18"/>
    <mergeCell ref="F9:F18"/>
    <mergeCell ref="G9:G18"/>
    <mergeCell ref="H9:H18"/>
    <mergeCell ref="J19:J22"/>
    <mergeCell ref="G23:G34"/>
    <mergeCell ref="H23:H34"/>
    <mergeCell ref="I23:I34"/>
    <mergeCell ref="J23:J34"/>
    <mergeCell ref="I19:I22"/>
    <mergeCell ref="G35:G38"/>
    <mergeCell ref="H35:H38"/>
    <mergeCell ref="I35:I38"/>
    <mergeCell ref="J35:J38"/>
    <mergeCell ref="A35:A38"/>
    <mergeCell ref="B35:B38"/>
    <mergeCell ref="C35:C38"/>
    <mergeCell ref="D35:D38"/>
    <mergeCell ref="F35:F38"/>
    <mergeCell ref="G43:G46"/>
    <mergeCell ref="H43:H46"/>
    <mergeCell ref="I43:I46"/>
    <mergeCell ref="J43:J46"/>
    <mergeCell ref="A43:A46"/>
    <mergeCell ref="B43:B46"/>
    <mergeCell ref="C43:C46"/>
    <mergeCell ref="D43:D46"/>
    <mergeCell ref="F43:F46"/>
    <mergeCell ref="A23:A34"/>
    <mergeCell ref="B23:B34"/>
    <mergeCell ref="C23:C34"/>
    <mergeCell ref="D23:D34"/>
    <mergeCell ref="F23:F34"/>
    <mergeCell ref="D39:D42"/>
    <mergeCell ref="C39:C42"/>
    <mergeCell ref="B39:B42"/>
    <mergeCell ref="A39:A42"/>
    <mergeCell ref="J39:J42"/>
    <mergeCell ref="I39:I42"/>
    <mergeCell ref="H39:H42"/>
    <mergeCell ref="G39:G42"/>
    <mergeCell ref="F39:F42"/>
  </mergeCells>
  <pageMargins left="0.23622047244094488" right="0.23622047244094488" top="0.74803149606299213" bottom="0.74803149606299213" header="0.31496062992125984" footer="0.31496062992125984"/>
  <pageSetup paperSize="9" scale="55" fitToHeight="0" orientation="landscape" r:id="rId1"/>
  <rowBreaks count="6" manualBreakCount="6">
    <brk id="8" max="10" man="1"/>
    <brk id="22" max="10" man="1"/>
    <brk id="31" max="10" man="1"/>
    <brk id="38" max="10" man="1"/>
    <brk id="42" max="10" man="1"/>
    <brk id="4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54E8F-A5C4-44A8-BAB7-B9DC7A887DC0}">
  <dimension ref="A1"/>
  <sheetViews>
    <sheetView workbookViewId="0">
      <selection activeCell="B1" sqref="A1:B29"/>
    </sheetView>
  </sheetViews>
  <sheetFormatPr defaultRowHeight="15" x14ac:dyDescent="0.25"/>
  <cols>
    <col min="1" max="1" width="85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РСЦ</vt:lpstr>
      <vt:lpstr>Лист1</vt:lpstr>
      <vt:lpstr>РСЦ!Область_печати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2026-09-21T11:54:16Z</dcterms:modified>
</cp:coreProperties>
</file>