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EFBA4695-9967-4FC4-9FD0-4831D0CF62C4}" xr6:coauthVersionLast="47" xr6:coauthVersionMax="47" xr10:uidLastSave="{00000000-0000-0000-0000-000000000000}"/>
  <bookViews>
    <workbookView xWindow="1830" yWindow="1080" windowWidth="26970" windowHeight="15120" xr2:uid="{00000000-000D-0000-FFFF-FFFF00000000}"/>
  </bookViews>
  <sheets>
    <sheet name="РСЦ" sheetId="9" r:id="rId1"/>
    <sheet name="Лист1" sheetId="10" r:id="rId2"/>
  </sheets>
  <definedNames>
    <definedName name="_Hlk81903914" localSheetId="0">РСЦ!#REF!</definedName>
    <definedName name="_xlnm._FilterDatabase" localSheetId="0" hidden="1">РСЦ!$A$4:$K$4</definedName>
    <definedName name="_xlnm.Print_Area" localSheetId="0">РСЦ!$A$1:$L$10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9" l="1"/>
  <c r="J6" i="9"/>
  <c r="K6" i="9" s="1"/>
  <c r="J5" i="9"/>
  <c r="K5" i="9" s="1"/>
  <c r="K8" i="9" l="1"/>
  <c r="J8" i="9"/>
</calcChain>
</file>

<file path=xl/sharedStrings.xml><?xml version="1.0" encoding="utf-8"?>
<sst xmlns="http://schemas.openxmlformats.org/spreadsheetml/2006/main" count="37" uniqueCount="30">
  <si>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</si>
  <si>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</si>
  <si>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</si>
  <si>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</si>
  <si>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</si>
  <si>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</si>
  <si>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</si>
  <si>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В течение 10 банковских дней с момента поставки</t>
  </si>
  <si>
    <t>Код 
ТНВЭД</t>
  </si>
  <si>
    <t>Общая ориентировочная стоимость с НДС, BYN</t>
  </si>
  <si>
    <t>№ лота</t>
  </si>
  <si>
    <t>Цех-заказчик</t>
  </si>
  <si>
    <t>Общая ориентировочная стоимость/цена без НДС, BYN</t>
  </si>
  <si>
    <t>АХО 5860</t>
  </si>
  <si>
    <t>Машина подметальная</t>
  </si>
  <si>
    <t>Машина подметальная ручная
Тип: подметальная машина
Тип машины: механическая
Материал корпуса: пластик
Материал щетки: нейлон
Количество щеток: 3
Тип щетки: дисковая, валик
Обрабатываемая поверхность: универсальная
Технические особенности: телескопическая рукоятка
Тип рукоятки: регулируемая
Объем мусоросборника: 50 л.
Подметальная машина служит для уборки пыли, грязи и разного мусора, включая листья, бумагу и упаковку, подходит уборки твердых или бетонных поверхностей, включая подъездные пути и дорожки. Наличие фиксированных регулировок по высоте, двухсторонняя рукоятка, прорезиненные колеса.
STIGA SWP 577 (2W0775012/ST 1) либо аналог.</t>
  </si>
  <si>
    <t>Машина поломоечная</t>
  </si>
  <si>
    <t>Поломоечная машина ручная с приводом хода
Тип: электрический
Ширина всасывающей балки не менее 800 мм
Максимальная производительность не менее 2000 кв.м в час
Бак для чистой воды не менее 40-45 л
Бак для грязной воды не менее 60 л.
Корпус из ударостойкого пластика, оснащенная дисковой щеткой
LAVOR Pro Free Evo 50 E либо аналог.</t>
  </si>
  <si>
    <t>АХО 5861</t>
  </si>
  <si>
    <t>ЛПДТК 391</t>
  </si>
  <si>
    <t>Ультразвуковая ванна (мойка)</t>
  </si>
  <si>
    <t>Количество преобразователей, шт. 1
Объем емкости (л) не более 2,0
Объем рабочий (л) не более 1,7
Таймер до 30 мин
Питание (В) (Гц) 200…250, 50
Максимальная температура нагрева, °С не более 80
Мощность ультразвукового излучателя (W) не более 60
Размер емкости (мм) 140…160×125…145×90…110 мм
Размер корзины (мм) 120…140×110…130×55…75 мм
Габариты(мм) не более 180×170×220 мм
Вес (кг) не более 3,0
Материал бака – нержавеющая сталь
В комплекте корзина
Наличие функции подогрева
Регулируемая мощность ультразвука
Панель управления с цифровым дисплеем на русском языке.</t>
  </si>
  <si>
    <t>В течение 5 календарных дней с даты регистрации договора на бирже</t>
  </si>
  <si>
    <t>8479899707</t>
  </si>
  <si>
    <t>В течение 22 календарных дней с даты регистрации договора на бирже</t>
  </si>
  <si>
    <t>ИТОГО ПО ЛОТАМ №1-3:</t>
  </si>
  <si>
    <t xml:space="preserve">Спецификация для биржевой закупки №_____ от _________ </t>
  </si>
  <si>
    <t>Ориентировочная цена за 1 шт. без 
НДС, BYN</t>
  </si>
  <si>
    <t>Кол-во, шт.</t>
  </si>
  <si>
    <t>1. Товар должен быть новым, свободным от прав третьих лиц, который не был в употреблении, в ремонте, в том числе, который не был восстановлен, у которого не была осуществлена замена составных частей, не были восстановлены потребительские свойства. Гарантийный срок - согласно сроку, указанному в документации завода-изготовителя, но не менее 12 месяцев с даты поставки товара.
2. В составе предложения должны быть предоставлены:
- развернутое описание характеристик, дающее возможность произвести оценку на соответствие вышеприведенным требованиям;
- информация о предоставлении при поставке документации о качестве, предусмотренную при поставке товара заводом-изготовителем, и содержащую требования к изготовлению, приемке и соответствию нормам действующих НПА; 
- информация о предоставлении при поставке копии сертификатов соответствия/декларации о соответствии ТР ТС (ЕАЭС) в случае отнесения товара к объекту технического регулирования, на который распространяются действия технических регламентов таможенного (Евразийского экономического) союза/ Национальной системы подтверждения соответствия Республики Беларусь, для продукции, подлежащей подтверждению соответствия).;
3. Товар должен стабильно сохранять свои эксплуатационные свойства на протяжении всего срока эксплуатации.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</si>
</sst>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4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right" vertical="center" indent="4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right" vertical="center" indent="4"/>
    </xf>
    <xf numFmtId="0" fontId="7" fillId="0" borderId="3" xfId="0" applyFont="1" applyFill="1" applyBorder="1" applyAlignment="1">
      <alignment horizontal="right" vertical="center" indent="4"/>
    </xf>
  </cellXfs>
  <cellStyles count="7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3" xfId="6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3" xfId="5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L13"/>
  <sheetViews>
    <sheetView tabSelected="1" view="pageBreakPreview" zoomScale="70" zoomScaleNormal="80" zoomScaleSheetLayoutView="70" workbookViewId="0">
      <selection activeCell="A14" sqref="A11:XFD14"/>
    </sheetView>
  </sheetViews>
  <sheetFormatPr defaultRowHeight="15" x14ac:dyDescent="0.25"/>
  <cols>
    <col min="1" max="1" width="7.5703125" style="2" customWidth="1"/>
    <col min="2" max="2" width="19.28515625" style="2" customWidth="1"/>
    <col min="3" max="3" width="15.140625" style="2" customWidth="1"/>
    <col min="4" max="4" width="10.42578125" style="2" customWidth="1"/>
    <col min="5" max="5" width="81.28515625" style="2" customWidth="1"/>
    <col min="6" max="6" width="17.140625" style="2" customWidth="1"/>
    <col min="7" max="7" width="19" style="2" customWidth="1"/>
    <col min="8" max="9" width="15.5703125" style="2" customWidth="1"/>
    <col min="10" max="11" width="15" style="1" customWidth="1"/>
    <col min="12" max="12" width="15" style="2" customWidth="1"/>
    <col min="13" max="16384" width="9.140625" style="2"/>
  </cols>
  <sheetData>
    <row r="1" spans="1:12" ht="195.75" customHeight="1" x14ac:dyDescent="0.4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ht="55.5" customHeight="1" x14ac:dyDescent="0.4">
      <c r="A2" s="31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4" spans="1:12" ht="90.75" customHeight="1" x14ac:dyDescent="0.25">
      <c r="A4" s="5" t="s">
        <v>10</v>
      </c>
      <c r="B4" s="7" t="s">
        <v>5</v>
      </c>
      <c r="C4" s="5" t="s">
        <v>8</v>
      </c>
      <c r="D4" s="5" t="s">
        <v>28</v>
      </c>
      <c r="E4" s="5" t="s">
        <v>0</v>
      </c>
      <c r="F4" s="5" t="s">
        <v>1</v>
      </c>
      <c r="G4" s="5" t="s">
        <v>4</v>
      </c>
      <c r="H4" s="5" t="s">
        <v>2</v>
      </c>
      <c r="I4" s="5" t="s">
        <v>27</v>
      </c>
      <c r="J4" s="6" t="s">
        <v>12</v>
      </c>
      <c r="K4" s="6" t="s">
        <v>9</v>
      </c>
      <c r="L4" s="6" t="s">
        <v>11</v>
      </c>
    </row>
    <row r="5" spans="1:12" ht="268.5" customHeight="1" x14ac:dyDescent="0.25">
      <c r="A5" s="24">
        <v>1</v>
      </c>
      <c r="B5" s="23" t="s">
        <v>14</v>
      </c>
      <c r="C5" s="27" t="s">
        <v>23</v>
      </c>
      <c r="D5" s="22">
        <v>2</v>
      </c>
      <c r="E5" s="11" t="s">
        <v>15</v>
      </c>
      <c r="F5" s="21" t="s">
        <v>3</v>
      </c>
      <c r="G5" s="21" t="s">
        <v>24</v>
      </c>
      <c r="H5" s="21" t="s">
        <v>7</v>
      </c>
      <c r="I5" s="20">
        <v>2065</v>
      </c>
      <c r="J5" s="20">
        <f>D5*I5</f>
        <v>4130</v>
      </c>
      <c r="K5" s="20">
        <f>ROUND(J5*1.2,2)</f>
        <v>4956</v>
      </c>
      <c r="L5" s="5" t="s">
        <v>13</v>
      </c>
    </row>
    <row r="6" spans="1:12" ht="136.5" customHeight="1" x14ac:dyDescent="0.25">
      <c r="A6" s="16">
        <v>2</v>
      </c>
      <c r="B6" s="17" t="s">
        <v>16</v>
      </c>
      <c r="C6" s="25" t="s">
        <v>23</v>
      </c>
      <c r="D6" s="18">
        <v>1</v>
      </c>
      <c r="E6" s="13" t="s">
        <v>17</v>
      </c>
      <c r="F6" s="19" t="s">
        <v>3</v>
      </c>
      <c r="G6" s="19" t="s">
        <v>24</v>
      </c>
      <c r="H6" s="19" t="s">
        <v>7</v>
      </c>
      <c r="I6" s="20">
        <v>7584.17</v>
      </c>
      <c r="J6" s="20">
        <f>D6*I6</f>
        <v>7584.17</v>
      </c>
      <c r="K6" s="20">
        <f t="shared" ref="K6:K7" si="0">ROUND(J6*1.2,2)</f>
        <v>9101</v>
      </c>
      <c r="L6" s="14" t="s">
        <v>18</v>
      </c>
    </row>
    <row r="7" spans="1:12" ht="268.5" customHeight="1" x14ac:dyDescent="0.25">
      <c r="A7" s="10">
        <v>3</v>
      </c>
      <c r="B7" s="12" t="s">
        <v>20</v>
      </c>
      <c r="C7" s="25" t="s">
        <v>23</v>
      </c>
      <c r="D7" s="9">
        <v>1</v>
      </c>
      <c r="E7" s="13" t="s">
        <v>21</v>
      </c>
      <c r="F7" s="6" t="s">
        <v>3</v>
      </c>
      <c r="G7" s="6" t="s">
        <v>22</v>
      </c>
      <c r="H7" s="6" t="s">
        <v>7</v>
      </c>
      <c r="I7" s="20">
        <v>300</v>
      </c>
      <c r="J7" s="15">
        <v>300</v>
      </c>
      <c r="K7" s="20">
        <f t="shared" si="0"/>
        <v>360</v>
      </c>
      <c r="L7" s="14" t="s">
        <v>19</v>
      </c>
    </row>
    <row r="8" spans="1:12" s="4" customFormat="1" ht="22.5" customHeight="1" x14ac:dyDescent="0.25">
      <c r="A8" s="32" t="s">
        <v>25</v>
      </c>
      <c r="B8" s="33"/>
      <c r="C8" s="33"/>
      <c r="D8" s="33"/>
      <c r="E8" s="33"/>
      <c r="F8" s="33"/>
      <c r="G8" s="33"/>
      <c r="H8" s="33"/>
      <c r="I8" s="26"/>
      <c r="J8" s="8">
        <f>SUM(J5:J7)</f>
        <v>12014.17</v>
      </c>
      <c r="K8" s="8">
        <f>SUM(K5:K7)</f>
        <v>14417</v>
      </c>
    </row>
    <row r="10" spans="1:12" ht="180.75" customHeight="1" x14ac:dyDescent="0.25">
      <c r="A10" s="28" t="s">
        <v>29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2" spans="1:12" ht="18.75" x14ac:dyDescent="0.3">
      <c r="A12" s="3"/>
      <c r="B12" s="3"/>
      <c r="C12" s="3"/>
      <c r="D12" s="3"/>
      <c r="E12" s="3"/>
    </row>
    <row r="13" spans="1:12" ht="18.75" x14ac:dyDescent="0.3">
      <c r="A13" s="3"/>
      <c r="B13" s="3"/>
      <c r="C13" s="3"/>
      <c r="D13" s="3"/>
      <c r="E13" s="3"/>
    </row>
  </sheetData>
  <mergeCells count="4">
    <mergeCell ref="A10:L10"/>
    <mergeCell ref="A1:K1"/>
    <mergeCell ref="A2:K2"/>
    <mergeCell ref="A8:H8"/>
  </mergeCells>
  <pageMargins left="0.59055118110236227" right="0.39370078740157483" top="0.41" bottom="0.37" header="0.21" footer="0.31496062992125984"/>
  <pageSetup paperSize="9" scale="55" fitToHeight="0" orientation="landscape" r:id="rId1"/>
  <rowBreaks count="1" manualBreakCount="1">
    <brk id="6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E8F-A5C4-44A8-BAB7-B9DC7A887DC0}">
  <dimension ref="A1"/>
  <sheetViews>
    <sheetView workbookViewId="0">
      <selection activeCell="B1" sqref="A1:B29"/>
    </sheetView>
  </sheetViews>
  <sheetFormatPr defaultRowHeight="15" x14ac:dyDescent="0.25"/>
  <cols>
    <col min="1" max="1" width="8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РСЦ</vt:lpstr>
      <vt:lpstr>Лист1</vt:lpstr>
      <vt:lpstr>РСЦ!Область_печати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2026-09-21T11:54:59Z</dcterms:modified>
</cp:coreProperties>
</file>